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 tabRatio="694"/>
  </bookViews>
  <sheets>
    <sheet name="показатели факт2009 ВС" sheetId="1" r:id="rId1"/>
    <sheet name="расходы факт2009 ВС" sheetId="2" r:id="rId2"/>
    <sheet name="показатели факт2009 ВО" sheetId="3" r:id="rId3"/>
    <sheet name="расходы факт2009 ВО" sheetId="4" r:id="rId4"/>
  </sheets>
  <definedNames>
    <definedName name="_xlnm.Print_Area" localSheetId="2">'показатели факт2009 ВО'!$A$1:$D$21</definedName>
    <definedName name="_xlnm.Print_Area" localSheetId="0">'показатели факт2009 ВС'!$A$1:$D$26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18" i="4"/>
  <c r="C23" s="1"/>
  <c r="C15"/>
  <c r="C13"/>
  <c r="D21" i="3"/>
  <c r="A12"/>
  <c r="A13" s="1"/>
  <c r="A14" s="1"/>
  <c r="A15" s="1"/>
  <c r="A16" s="1"/>
  <c r="A17" s="1"/>
  <c r="A19" s="1"/>
  <c r="A20" s="1"/>
  <c r="A21" s="1"/>
  <c r="C23" i="2"/>
  <c r="C18"/>
  <c r="C15"/>
  <c r="C13"/>
  <c r="D26" i="1"/>
  <c r="A12"/>
  <c r="A13" s="1"/>
  <c r="A14" s="1"/>
  <c r="A15" s="1"/>
  <c r="A18" s="1"/>
  <c r="A19" s="1"/>
  <c r="A20" s="1"/>
  <c r="A21" s="1"/>
  <c r="A22" s="1"/>
  <c r="A24" s="1"/>
  <c r="A25" s="1"/>
  <c r="A26" s="1"/>
</calcChain>
</file>

<file path=xl/sharedStrings.xml><?xml version="1.0" encoding="utf-8"?>
<sst xmlns="http://schemas.openxmlformats.org/spreadsheetml/2006/main" count="141" uniqueCount="78">
  <si>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</si>
  <si>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</si>
  <si>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</si>
  <si>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Новошахтинскому городскому поселению - с июня 2009г.)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</si>
  <si>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</si>
  <si>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</si>
  <si>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</si>
  <si>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</si>
  <si>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</si>
  <si>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</si>
  <si>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</si>
  <si>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</si>
  <si>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</si>
  <si>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</si>
  <si>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</si>
  <si>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</si>
  <si>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</si>
  <si>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</si>
  <si>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</si>
  <si>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</si>
  <si>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</si>
  <si>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</si>
  <si>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</si>
  <si>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</si>
  <si>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</si>
  <si>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</si>
  <si>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</si>
  <si>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</si>
  <si>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</si>
  <si>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</si>
  <si>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</si>
  <si>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</si>
  <si>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</si>
  <si>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</si>
  <si>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</si>
  <si>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Структура основных производственных расходов
КГУП "Примтеплоэнерго" за 2009 год 
 в сфере холодного водоснабжения</t>
  </si>
  <si>
    <t>тыс. руб. (без НДС)</t>
  </si>
  <si>
    <t>№
п/п</t>
  </si>
  <si>
    <t>Величина</t>
  </si>
  <si>
    <t>Расходы на покупаемую электрическую энергию</t>
  </si>
  <si>
    <t>1.1</t>
  </si>
  <si>
    <t>объем электрической энергии,  тыс.кВт*ч</t>
  </si>
  <si>
    <t>1.2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</si>
  <si>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</si>
  <si>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</si>
  <si>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</si>
  <si>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</si>
  <si>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</si>
  <si>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3.1</t>
  </si>
  <si>
    <t>Затраты на оплату труда</t>
  </si>
  <si>
    <t>3.2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</si>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</sst>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3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0" fontId="12" fillId="2" borderId="0" xfId="2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C23" activePane="bottomRight" state="frozen"/>
      <selection activeCell="D16" sqref="D16"/>
      <selection pane="topRight" activeCell="D16" sqref="D16"/>
      <selection pane="bottomLeft" activeCell="D16" sqref="D16"/>
      <selection pane="bottomRight" activeCell="F15" sqref="F15"/>
    </sheetView>
  </sheetViews>
  <sheetFormatPr defaultRowHeight="33.950000000000003" customHeight="1"/>
  <cols>
    <col min="1" max="1" width="7.5703125" style="6" customWidth="1"/>
    <col min="2" max="2" width="84.5703125" style="6" customWidth="1"/>
    <col min="3" max="3" width="13.5703125" style="7" customWidth="1"/>
    <col min="4" max="4" width="23" style="6" customWidth="1"/>
    <col min="5" max="5" width="5.28515625" style="6" customWidth="1"/>
    <col min="6" max="6" width="16" style="6" customWidth="1"/>
    <col min="7" max="16384" width="9.140625" style="6"/>
  </cols>
  <sheetData>
    <row r="1" spans="1:6" ht="5.25" customHeight="1">
      <c r="D1" s="8"/>
    </row>
    <row r="2" spans="1:6" ht="23.25" customHeight="1">
      <c r="A2" s="52" t="s">
        <v>0</v>
      </c>
      <c r="B2" s="52"/>
      <c r="C2" s="52"/>
      <c r="D2" s="52"/>
    </row>
    <row r="3" spans="1:6" ht="23.25" customHeight="1">
      <c r="A3" s="53" t="s">
        <v>1</v>
      </c>
      <c r="B3" s="53"/>
      <c r="C3" s="53"/>
      <c r="D3" s="53"/>
    </row>
    <row r="4" spans="1:6" ht="23.25" customHeight="1">
      <c r="A4" s="53" t="s">
        <v>2</v>
      </c>
      <c r="B4" s="53"/>
      <c r="C4" s="53"/>
      <c r="D4" s="53"/>
    </row>
    <row r="5" spans="1:6" ht="6.75" customHeight="1">
      <c r="A5" s="9"/>
      <c r="B5" s="9"/>
      <c r="C5" s="9"/>
      <c r="D5" s="9"/>
    </row>
    <row r="6" spans="1:6" s="49" customFormat="1" ht="23.25" customHeight="1">
      <c r="A6" s="46" t="s">
        <v>3</v>
      </c>
      <c r="B6" s="48"/>
      <c r="C6" s="48"/>
      <c r="D6" s="48"/>
    </row>
    <row r="7" spans="1:6" ht="10.5" customHeight="1">
      <c r="A7" s="10"/>
      <c r="B7" s="10"/>
      <c r="C7" s="10"/>
      <c r="D7" s="10"/>
    </row>
    <row r="8" spans="1:6" ht="51" customHeight="1">
      <c r="A8" s="11" t="s">
        <v>4</v>
      </c>
      <c r="B8" s="11" t="s">
        <v>5</v>
      </c>
      <c r="C8" s="11" t="s">
        <v>6</v>
      </c>
      <c r="D8" s="11" t="s">
        <v>7</v>
      </c>
    </row>
    <row r="9" spans="1:6" ht="21" customHeight="1">
      <c r="A9" s="12">
        <v>1</v>
      </c>
      <c r="B9" s="12">
        <v>2</v>
      </c>
      <c r="C9" s="12">
        <v>3</v>
      </c>
      <c r="D9" s="12">
        <v>4</v>
      </c>
    </row>
    <row r="10" spans="1:6" ht="21" customHeight="1">
      <c r="A10" s="54" t="s">
        <v>8</v>
      </c>
      <c r="B10" s="54"/>
      <c r="C10" s="54"/>
      <c r="D10" s="54"/>
    </row>
    <row r="11" spans="1:6" ht="31.5" customHeight="1">
      <c r="A11" s="3" t="s">
        <v>9</v>
      </c>
      <c r="B11" s="5" t="s">
        <v>10</v>
      </c>
      <c r="C11" s="13" t="s">
        <v>11</v>
      </c>
      <c r="D11" s="2">
        <v>502.851</v>
      </c>
    </row>
    <row r="12" spans="1:6" ht="31.5" customHeight="1">
      <c r="A12" s="1">
        <f t="shared" ref="A12:A15" si="0">A11+1</f>
        <v>2</v>
      </c>
      <c r="B12" s="14" t="s">
        <v>12</v>
      </c>
      <c r="C12" s="13" t="s">
        <v>13</v>
      </c>
      <c r="D12" s="15">
        <v>14.767595172327386</v>
      </c>
    </row>
    <row r="13" spans="1:6" ht="31.5" customHeight="1">
      <c r="A13" s="1">
        <f t="shared" si="0"/>
        <v>3</v>
      </c>
      <c r="B13" s="5" t="s">
        <v>14</v>
      </c>
      <c r="C13" s="13" t="s">
        <v>11</v>
      </c>
      <c r="D13" s="2">
        <v>338.76799999999997</v>
      </c>
    </row>
    <row r="14" spans="1:6" ht="30.95" customHeight="1">
      <c r="A14" s="1">
        <f t="shared" si="0"/>
        <v>4</v>
      </c>
      <c r="B14" s="5" t="s">
        <v>15</v>
      </c>
      <c r="C14" s="13" t="s">
        <v>13</v>
      </c>
      <c r="D14" s="2">
        <v>9.1788134169559878</v>
      </c>
    </row>
    <row r="15" spans="1:6" ht="30.95" customHeight="1">
      <c r="A15" s="1">
        <f t="shared" si="0"/>
        <v>5</v>
      </c>
      <c r="B15" s="5" t="s">
        <v>16</v>
      </c>
      <c r="C15" s="13" t="s">
        <v>11</v>
      </c>
      <c r="D15" s="2">
        <v>196.87434000000002</v>
      </c>
    </row>
    <row r="16" spans="1:6" ht="31.5" customHeight="1">
      <c r="A16" s="3" t="s">
        <v>17</v>
      </c>
      <c r="B16" s="16" t="s">
        <v>18</v>
      </c>
      <c r="C16" s="13" t="s">
        <v>11</v>
      </c>
      <c r="D16" s="2">
        <v>84.224000000000004</v>
      </c>
      <c r="F16" s="17"/>
    </row>
    <row r="17" spans="1:6" ht="31.5" customHeight="1">
      <c r="A17" s="3" t="s">
        <v>19</v>
      </c>
      <c r="B17" s="16" t="s">
        <v>20</v>
      </c>
      <c r="C17" s="13" t="s">
        <v>11</v>
      </c>
      <c r="D17" s="2">
        <v>112.65052</v>
      </c>
    </row>
    <row r="18" spans="1:6" ht="31.5" customHeight="1">
      <c r="A18" s="1">
        <f>A15+1</f>
        <v>6</v>
      </c>
      <c r="B18" s="14" t="s">
        <v>21</v>
      </c>
      <c r="C18" s="13" t="s">
        <v>22</v>
      </c>
      <c r="D18" s="15">
        <v>2.9563969446217668</v>
      </c>
    </row>
    <row r="19" spans="1:6" ht="31.5" customHeight="1">
      <c r="A19" s="1">
        <f>A18+1</f>
        <v>7</v>
      </c>
      <c r="B19" s="5" t="s">
        <v>23</v>
      </c>
      <c r="C19" s="13" t="s">
        <v>24</v>
      </c>
      <c r="D19" s="2">
        <v>47.4</v>
      </c>
    </row>
    <row r="20" spans="1:6" ht="31.5" customHeight="1">
      <c r="A20" s="1">
        <f t="shared" ref="A20:A22" si="1">A19+1</f>
        <v>8</v>
      </c>
      <c r="B20" s="5" t="s">
        <v>25</v>
      </c>
      <c r="C20" s="13" t="s">
        <v>26</v>
      </c>
      <c r="D20" s="4">
        <v>9</v>
      </c>
    </row>
    <row r="21" spans="1:6" ht="31.5" customHeight="1">
      <c r="A21" s="1">
        <f t="shared" si="1"/>
        <v>9</v>
      </c>
      <c r="B21" s="5" t="s">
        <v>27</v>
      </c>
      <c r="C21" s="13" t="s">
        <v>26</v>
      </c>
      <c r="D21" s="4">
        <v>1</v>
      </c>
    </row>
    <row r="22" spans="1:6" ht="31.5" customHeight="1">
      <c r="A22" s="1">
        <f t="shared" si="1"/>
        <v>10</v>
      </c>
      <c r="B22" s="5" t="s">
        <v>28</v>
      </c>
      <c r="C22" s="13" t="s">
        <v>29</v>
      </c>
      <c r="D22" s="4">
        <v>22</v>
      </c>
    </row>
    <row r="23" spans="1:6" ht="21.75" customHeight="1">
      <c r="A23" s="55" t="s">
        <v>30</v>
      </c>
      <c r="B23" s="56"/>
      <c r="C23" s="56"/>
      <c r="D23" s="57"/>
    </row>
    <row r="24" spans="1:6" ht="32.25" customHeight="1">
      <c r="A24" s="1">
        <f>A22+1</f>
        <v>11</v>
      </c>
      <c r="B24" s="18" t="s">
        <v>31</v>
      </c>
      <c r="C24" s="19" t="s">
        <v>32</v>
      </c>
      <c r="D24" s="20">
        <v>3400.24818</v>
      </c>
    </row>
    <row r="25" spans="1:6" ht="33" customHeight="1">
      <c r="A25" s="1">
        <f>A24+1</f>
        <v>12</v>
      </c>
      <c r="B25" s="5" t="s">
        <v>33</v>
      </c>
      <c r="C25" s="19" t="s">
        <v>32</v>
      </c>
      <c r="D25" s="20">
        <v>6502.2327293594553</v>
      </c>
    </row>
    <row r="26" spans="1:6" ht="36.75" customHeight="1">
      <c r="A26" s="1">
        <f>A25+1</f>
        <v>13</v>
      </c>
      <c r="B26" s="5" t="s">
        <v>34</v>
      </c>
      <c r="C26" s="19" t="s">
        <v>32</v>
      </c>
      <c r="D26" s="20">
        <f>D24-D25</f>
        <v>-3101.9845493594553</v>
      </c>
      <c r="F26" s="21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H19" sqref="H19"/>
      <selection pane="topRight" activeCell="H19" sqref="H19"/>
      <selection pane="bottomLeft" activeCell="H19" sqref="H19"/>
      <selection pane="bottomRight" activeCell="B22" sqref="B22"/>
    </sheetView>
  </sheetViews>
  <sheetFormatPr defaultRowHeight="12.75"/>
  <cols>
    <col min="1" max="1" width="8.28515625" style="22" customWidth="1"/>
    <col min="2" max="2" width="64.5703125" style="22" customWidth="1"/>
    <col min="3" max="3" width="18.42578125" style="22" customWidth="1"/>
    <col min="4" max="4" width="12.5703125" style="22" customWidth="1"/>
    <col min="5" max="16384" width="9.140625" style="22"/>
  </cols>
  <sheetData>
    <row r="1" spans="1:3" ht="5.25" customHeight="1">
      <c r="C1" s="23"/>
    </row>
    <row r="2" spans="1:3" ht="60" customHeight="1">
      <c r="A2" s="58" t="s">
        <v>35</v>
      </c>
      <c r="B2" s="58"/>
      <c r="C2" s="58"/>
    </row>
    <row r="3" spans="1:3" ht="6.75" customHeight="1">
      <c r="A3" s="24"/>
      <c r="B3" s="24"/>
      <c r="C3" s="24"/>
    </row>
    <row r="4" spans="1:3" ht="6.75" customHeight="1">
      <c r="A4" s="25"/>
      <c r="B4" s="25"/>
    </row>
    <row r="5" spans="1:3" ht="20.25" customHeight="1">
      <c r="A5" s="46" t="s">
        <v>3</v>
      </c>
      <c r="B5" s="25"/>
      <c r="C5" s="47" t="s">
        <v>36</v>
      </c>
    </row>
    <row r="6" spans="1:3" ht="9.75" customHeight="1">
      <c r="A6" s="25"/>
      <c r="B6" s="25"/>
    </row>
    <row r="7" spans="1:3" ht="17.25" customHeight="1">
      <c r="A7" s="59" t="s">
        <v>37</v>
      </c>
      <c r="B7" s="59" t="s">
        <v>5</v>
      </c>
      <c r="C7" s="62" t="s">
        <v>38</v>
      </c>
    </row>
    <row r="8" spans="1:3" ht="17.25" customHeight="1">
      <c r="A8" s="60"/>
      <c r="B8" s="60"/>
      <c r="C8" s="62"/>
    </row>
    <row r="9" spans="1:3" ht="17.25" customHeight="1">
      <c r="A9" s="61"/>
      <c r="B9" s="61"/>
      <c r="C9" s="62"/>
    </row>
    <row r="10" spans="1:3" ht="17.25" customHeight="1">
      <c r="A10" s="27">
        <v>1</v>
      </c>
      <c r="B10" s="27">
        <v>2</v>
      </c>
      <c r="C10" s="27">
        <v>3</v>
      </c>
    </row>
    <row r="11" spans="1:3" ht="18.75" customHeight="1">
      <c r="A11" s="28">
        <v>1</v>
      </c>
      <c r="B11" s="14" t="s">
        <v>39</v>
      </c>
      <c r="C11" s="29">
        <v>3871.3941450000002</v>
      </c>
    </row>
    <row r="12" spans="1:3" ht="18" customHeight="1">
      <c r="A12" s="28" t="s">
        <v>40</v>
      </c>
      <c r="B12" s="30" t="s">
        <v>41</v>
      </c>
      <c r="C12" s="29">
        <v>1486.62716</v>
      </c>
    </row>
    <row r="13" spans="1:3" ht="18" customHeight="1">
      <c r="A13" s="28" t="s">
        <v>42</v>
      </c>
      <c r="B13" s="30" t="s">
        <v>43</v>
      </c>
      <c r="C13" s="31">
        <f>IF(C12=0,,C11/C12)</f>
        <v>2.6041459816999444</v>
      </c>
    </row>
    <row r="14" spans="1:3" ht="18" customHeight="1">
      <c r="A14" s="28" t="s">
        <v>44</v>
      </c>
      <c r="B14" s="14" t="s">
        <v>45</v>
      </c>
      <c r="C14" s="29">
        <v>16.456670000000003</v>
      </c>
    </row>
    <row r="15" spans="1:3" s="35" customFormat="1" ht="31.5">
      <c r="A15" s="32" t="s">
        <v>46</v>
      </c>
      <c r="B15" s="33" t="s">
        <v>47</v>
      </c>
      <c r="C15" s="34">
        <f>SUM(C16:C17)</f>
        <v>4763.4747856250515</v>
      </c>
    </row>
    <row r="16" spans="1:3" ht="18" customHeight="1">
      <c r="A16" s="28" t="s">
        <v>48</v>
      </c>
      <c r="B16" s="36" t="s">
        <v>49</v>
      </c>
      <c r="C16" s="29">
        <v>3814.6444199999996</v>
      </c>
    </row>
    <row r="17" spans="1:4" ht="18" customHeight="1">
      <c r="A17" s="28" t="s">
        <v>50</v>
      </c>
      <c r="B17" s="36" t="s">
        <v>51</v>
      </c>
      <c r="C17" s="29">
        <v>948.83036562505197</v>
      </c>
    </row>
    <row r="18" spans="1:4" s="35" customFormat="1" ht="18" customHeight="1">
      <c r="A18" s="37" t="s">
        <v>52</v>
      </c>
      <c r="B18" s="38" t="s">
        <v>53</v>
      </c>
      <c r="C18" s="34">
        <f>SUM(C19:C20)</f>
        <v>41.305039999999998</v>
      </c>
    </row>
    <row r="19" spans="1:4" ht="18" customHeight="1">
      <c r="A19" s="28" t="s">
        <v>54</v>
      </c>
      <c r="B19" s="36" t="s">
        <v>55</v>
      </c>
      <c r="C19" s="29">
        <v>0</v>
      </c>
    </row>
    <row r="20" spans="1:4" ht="18" customHeight="1">
      <c r="A20" s="28" t="s">
        <v>56</v>
      </c>
      <c r="B20" s="36" t="s">
        <v>57</v>
      </c>
      <c r="C20" s="29">
        <v>41.305039999999998</v>
      </c>
    </row>
    <row r="21" spans="1:4" ht="18" customHeight="1">
      <c r="A21" s="28" t="s">
        <v>58</v>
      </c>
      <c r="B21" s="39" t="s">
        <v>59</v>
      </c>
      <c r="C21" s="29">
        <v>426.08017999999998</v>
      </c>
    </row>
    <row r="22" spans="1:4" ht="31.5">
      <c r="A22" s="28" t="s">
        <v>60</v>
      </c>
      <c r="B22" s="39" t="s">
        <v>61</v>
      </c>
      <c r="C22" s="29">
        <v>4209.26006982545</v>
      </c>
    </row>
    <row r="23" spans="1:4" ht="31.5">
      <c r="A23" s="28" t="s">
        <v>62</v>
      </c>
      <c r="B23" s="39" t="s">
        <v>63</v>
      </c>
      <c r="C23" s="29">
        <f>C22+C24-C11-C14-C15-C18-C21</f>
        <v>1592.7819785598542</v>
      </c>
    </row>
    <row r="24" spans="1:4" s="35" customFormat="1" ht="20.25" customHeight="1">
      <c r="A24" s="37" t="s">
        <v>64</v>
      </c>
      <c r="B24" s="38" t="s">
        <v>65</v>
      </c>
      <c r="C24" s="34">
        <v>6502.2327293594553</v>
      </c>
      <c r="D24" s="40"/>
    </row>
    <row r="25" spans="1:4" s="44" customFormat="1" ht="12" customHeight="1">
      <c r="A25" s="41"/>
      <c r="B25" s="42"/>
      <c r="C25" s="43"/>
    </row>
    <row r="26" spans="1:4" ht="15.75" customHeight="1">
      <c r="A26" s="45"/>
      <c r="B26" s="45"/>
      <c r="C26" s="45"/>
    </row>
    <row r="27" spans="1:4">
      <c r="A27" s="22" t="s">
        <v>66</v>
      </c>
    </row>
    <row r="29" spans="1:4" ht="15.75" customHeight="1"/>
    <row r="30" spans="1:4" ht="15.75" customHeight="1"/>
    <row r="31" spans="1:4" ht="15.75" customHeight="1">
      <c r="B31" s="25"/>
    </row>
    <row r="32" spans="1:4" ht="15.75" customHeight="1">
      <c r="B32" s="25"/>
    </row>
    <row r="33" spans="2:2" ht="15.75" customHeight="1">
      <c r="B33" s="25"/>
    </row>
    <row r="34" spans="2:2" ht="15.75" customHeight="1">
      <c r="B34" s="2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80" zoomScaleNormal="60" zoomScaleSheetLayoutView="80" workbookViewId="0">
      <pane xSplit="2" ySplit="10" topLeftCell="C11" activePane="bottomRight" state="frozen"/>
      <selection activeCell="B22" sqref="B22"/>
      <selection pane="topRight" activeCell="B22" sqref="B22"/>
      <selection pane="bottomLeft" activeCell="B22" sqref="B22"/>
      <selection pane="bottomRight" activeCell="B15" sqref="B15"/>
    </sheetView>
  </sheetViews>
  <sheetFormatPr defaultRowHeight="33.950000000000003" customHeight="1"/>
  <cols>
    <col min="1" max="1" width="7.5703125" style="6" customWidth="1"/>
    <col min="2" max="2" width="84.5703125" style="6" customWidth="1"/>
    <col min="3" max="3" width="13.5703125" style="7" customWidth="1"/>
    <col min="4" max="4" width="23" style="6" customWidth="1"/>
    <col min="5" max="5" width="5.28515625" style="6" customWidth="1"/>
    <col min="6" max="6" width="16" style="6" customWidth="1"/>
    <col min="7" max="16384" width="9.140625" style="6"/>
  </cols>
  <sheetData>
    <row r="1" spans="1:4" ht="5.25" customHeight="1">
      <c r="D1" s="8"/>
    </row>
    <row r="2" spans="1:4" ht="19.5" customHeight="1">
      <c r="A2" s="52" t="s">
        <v>0</v>
      </c>
      <c r="B2" s="52"/>
      <c r="C2" s="52"/>
      <c r="D2" s="52"/>
    </row>
    <row r="3" spans="1:4" ht="19.5" customHeight="1">
      <c r="A3" s="53" t="s">
        <v>67</v>
      </c>
      <c r="B3" s="53"/>
      <c r="C3" s="53"/>
      <c r="D3" s="53"/>
    </row>
    <row r="4" spans="1:4" ht="19.5" customHeight="1">
      <c r="A4" s="53" t="s">
        <v>2</v>
      </c>
      <c r="B4" s="53"/>
      <c r="C4" s="53"/>
      <c r="D4" s="53"/>
    </row>
    <row r="5" spans="1:4" ht="6.75" customHeight="1">
      <c r="A5" s="9"/>
      <c r="B5" s="9"/>
      <c r="C5" s="9"/>
      <c r="D5" s="9"/>
    </row>
    <row r="6" spans="1:4" s="49" customFormat="1" ht="27" customHeight="1">
      <c r="A6" s="46" t="s">
        <v>3</v>
      </c>
      <c r="B6" s="48"/>
      <c r="C6" s="48"/>
      <c r="D6" s="48"/>
    </row>
    <row r="7" spans="1:4" ht="7.5" customHeight="1">
      <c r="A7" s="10"/>
      <c r="B7" s="10"/>
      <c r="C7" s="10"/>
      <c r="D7" s="10"/>
    </row>
    <row r="8" spans="1:4" ht="44.25" customHeight="1">
      <c r="A8" s="11" t="s">
        <v>4</v>
      </c>
      <c r="B8" s="11" t="s">
        <v>5</v>
      </c>
      <c r="C8" s="11" t="s">
        <v>6</v>
      </c>
      <c r="D8" s="11" t="s">
        <v>7</v>
      </c>
    </row>
    <row r="9" spans="1:4" ht="21" customHeight="1">
      <c r="A9" s="12">
        <v>1</v>
      </c>
      <c r="B9" s="12">
        <v>2</v>
      </c>
      <c r="C9" s="12">
        <v>3</v>
      </c>
      <c r="D9" s="12">
        <v>4</v>
      </c>
    </row>
    <row r="10" spans="1:4" ht="35.25" customHeight="1">
      <c r="A10" s="54" t="s">
        <v>8</v>
      </c>
      <c r="B10" s="54"/>
      <c r="C10" s="54"/>
      <c r="D10" s="54"/>
    </row>
    <row r="11" spans="1:4" ht="31.5" customHeight="1">
      <c r="A11" s="3" t="s">
        <v>9</v>
      </c>
      <c r="B11" s="5" t="s">
        <v>68</v>
      </c>
      <c r="C11" s="13" t="s">
        <v>11</v>
      </c>
      <c r="D11" s="2">
        <v>198.52104</v>
      </c>
    </row>
    <row r="12" spans="1:4" ht="30.95" customHeight="1">
      <c r="A12" s="1">
        <f>A11+1</f>
        <v>2</v>
      </c>
      <c r="B12" s="5" t="s">
        <v>69</v>
      </c>
      <c r="C12" s="13" t="s">
        <v>11</v>
      </c>
      <c r="D12" s="2">
        <v>198.50703999999999</v>
      </c>
    </row>
    <row r="13" spans="1:4" ht="30.95" customHeight="1">
      <c r="A13" s="1">
        <f t="shared" ref="A13:A17" si="0">A12+1</f>
        <v>3</v>
      </c>
      <c r="B13" s="5" t="s">
        <v>70</v>
      </c>
      <c r="C13" s="13" t="s">
        <v>11</v>
      </c>
      <c r="D13" s="2">
        <v>198.52099999999999</v>
      </c>
    </row>
    <row r="14" spans="1:4" ht="31.5" customHeight="1">
      <c r="A14" s="1">
        <f t="shared" si="0"/>
        <v>4</v>
      </c>
      <c r="B14" s="5" t="s">
        <v>71</v>
      </c>
      <c r="C14" s="13" t="s">
        <v>24</v>
      </c>
      <c r="D14" s="2">
        <v>10.42</v>
      </c>
    </row>
    <row r="15" spans="1:4" ht="31.5" customHeight="1">
      <c r="A15" s="1">
        <f t="shared" si="0"/>
        <v>5</v>
      </c>
      <c r="B15" s="5" t="s">
        <v>72</v>
      </c>
      <c r="C15" s="13" t="s">
        <v>26</v>
      </c>
      <c r="D15" s="4">
        <v>1</v>
      </c>
    </row>
    <row r="16" spans="1:4" ht="31.5" customHeight="1">
      <c r="A16" s="1">
        <f t="shared" si="0"/>
        <v>6</v>
      </c>
      <c r="B16" s="5" t="s">
        <v>73</v>
      </c>
      <c r="C16" s="13" t="s">
        <v>26</v>
      </c>
      <c r="D16" s="4">
        <v>1</v>
      </c>
    </row>
    <row r="17" spans="1:6" ht="31.5" customHeight="1">
      <c r="A17" s="1">
        <f t="shared" si="0"/>
        <v>7</v>
      </c>
      <c r="B17" s="5" t="s">
        <v>28</v>
      </c>
      <c r="C17" s="13" t="s">
        <v>29</v>
      </c>
      <c r="D17" s="4">
        <v>14</v>
      </c>
    </row>
    <row r="18" spans="1:6" ht="35.25" customHeight="1">
      <c r="A18" s="55" t="s">
        <v>30</v>
      </c>
      <c r="B18" s="56"/>
      <c r="C18" s="56"/>
      <c r="D18" s="57"/>
    </row>
    <row r="19" spans="1:6" ht="32.25" customHeight="1">
      <c r="A19" s="1">
        <f>A17+1</f>
        <v>8</v>
      </c>
      <c r="B19" s="18" t="s">
        <v>74</v>
      </c>
      <c r="C19" s="19" t="s">
        <v>32</v>
      </c>
      <c r="D19" s="20">
        <v>2082.6237000000001</v>
      </c>
    </row>
    <row r="20" spans="1:6" ht="33" customHeight="1">
      <c r="A20" s="1">
        <f>A19+1</f>
        <v>9</v>
      </c>
      <c r="B20" s="5" t="s">
        <v>75</v>
      </c>
      <c r="C20" s="19" t="s">
        <v>32</v>
      </c>
      <c r="D20" s="20">
        <v>5086.5325017678024</v>
      </c>
    </row>
    <row r="21" spans="1:6" ht="36.75" customHeight="1">
      <c r="A21" s="1">
        <f>A20+1</f>
        <v>10</v>
      </c>
      <c r="B21" s="5" t="s">
        <v>76</v>
      </c>
      <c r="C21" s="19" t="s">
        <v>32</v>
      </c>
      <c r="D21" s="20">
        <f>D19-D20</f>
        <v>-3003.9088017678023</v>
      </c>
      <c r="F21" s="21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A25" sqref="A25"/>
    </sheetView>
  </sheetViews>
  <sheetFormatPr defaultRowHeight="12.75"/>
  <cols>
    <col min="1" max="1" width="8.28515625" style="22" customWidth="1"/>
    <col min="2" max="2" width="70.28515625" style="22" customWidth="1"/>
    <col min="3" max="3" width="18.42578125" style="22" customWidth="1"/>
    <col min="4" max="4" width="12.5703125" style="22" customWidth="1"/>
    <col min="5" max="16384" width="9.140625" style="22"/>
  </cols>
  <sheetData>
    <row r="1" spans="1:3" ht="4.5" customHeight="1">
      <c r="C1" s="23"/>
    </row>
    <row r="2" spans="1:3" ht="59.25" customHeight="1">
      <c r="A2" s="58" t="s">
        <v>77</v>
      </c>
      <c r="B2" s="58"/>
      <c r="C2" s="58"/>
    </row>
    <row r="3" spans="1:3" ht="7.5" customHeight="1">
      <c r="A3" s="24"/>
      <c r="B3" s="24"/>
      <c r="C3" s="24"/>
    </row>
    <row r="4" spans="1:3" ht="7.5" customHeight="1">
      <c r="A4" s="25"/>
      <c r="B4" s="25"/>
    </row>
    <row r="5" spans="1:3" s="50" customFormat="1" ht="20.25" customHeight="1">
      <c r="A5" s="46" t="s">
        <v>3</v>
      </c>
      <c r="C5" s="51" t="s">
        <v>36</v>
      </c>
    </row>
    <row r="6" spans="1:3" ht="5.25" customHeight="1">
      <c r="A6" s="25"/>
      <c r="B6" s="25"/>
      <c r="C6" s="26"/>
    </row>
    <row r="7" spans="1:3" ht="16.5" customHeight="1">
      <c r="A7" s="59" t="s">
        <v>37</v>
      </c>
      <c r="B7" s="59" t="s">
        <v>5</v>
      </c>
      <c r="C7" s="62" t="s">
        <v>38</v>
      </c>
    </row>
    <row r="8" spans="1:3" ht="16.5" customHeight="1">
      <c r="A8" s="60"/>
      <c r="B8" s="60"/>
      <c r="C8" s="62"/>
    </row>
    <row r="9" spans="1:3" ht="16.5" customHeight="1">
      <c r="A9" s="61"/>
      <c r="B9" s="61"/>
      <c r="C9" s="62"/>
    </row>
    <row r="10" spans="1:3" ht="17.25" customHeight="1">
      <c r="A10" s="27">
        <v>1</v>
      </c>
      <c r="B10" s="27">
        <v>2</v>
      </c>
      <c r="C10" s="27">
        <v>3</v>
      </c>
    </row>
    <row r="11" spans="1:3" ht="18.75" customHeight="1">
      <c r="A11" s="28">
        <v>1</v>
      </c>
      <c r="B11" s="14" t="s">
        <v>39</v>
      </c>
      <c r="C11" s="29">
        <v>419.68066799999997</v>
      </c>
    </row>
    <row r="12" spans="1:3" ht="18" customHeight="1">
      <c r="A12" s="28" t="s">
        <v>40</v>
      </c>
      <c r="B12" s="30" t="s">
        <v>41</v>
      </c>
      <c r="C12" s="29">
        <v>147.25637</v>
      </c>
    </row>
    <row r="13" spans="1:3" ht="18" customHeight="1">
      <c r="A13" s="28" t="s">
        <v>42</v>
      </c>
      <c r="B13" s="30" t="s">
        <v>43</v>
      </c>
      <c r="C13" s="31">
        <f>IF(C12=0,,C11/C12)</f>
        <v>2.8500000916768489</v>
      </c>
    </row>
    <row r="14" spans="1:3" ht="18" customHeight="1">
      <c r="A14" s="28" t="s">
        <v>44</v>
      </c>
      <c r="B14" s="14" t="s">
        <v>45</v>
      </c>
      <c r="C14" s="29">
        <v>33.225920000000002</v>
      </c>
    </row>
    <row r="15" spans="1:3" s="35" customFormat="1" ht="31.5">
      <c r="A15" s="32" t="s">
        <v>46</v>
      </c>
      <c r="B15" s="33" t="s">
        <v>47</v>
      </c>
      <c r="C15" s="34">
        <f>SUM(C16:C17)</f>
        <v>3333.524913539447</v>
      </c>
    </row>
    <row r="16" spans="1:3" ht="18" customHeight="1">
      <c r="A16" s="28" t="s">
        <v>48</v>
      </c>
      <c r="B16" s="36" t="s">
        <v>49</v>
      </c>
      <c r="C16" s="29">
        <v>2670.2034100000001</v>
      </c>
    </row>
    <row r="17" spans="1:4" ht="18" customHeight="1">
      <c r="A17" s="28" t="s">
        <v>50</v>
      </c>
      <c r="B17" s="36" t="s">
        <v>51</v>
      </c>
      <c r="C17" s="29">
        <v>663.32150353944701</v>
      </c>
    </row>
    <row r="18" spans="1:4" s="35" customFormat="1" ht="18" customHeight="1">
      <c r="A18" s="37" t="s">
        <v>52</v>
      </c>
      <c r="B18" s="38" t="s">
        <v>53</v>
      </c>
      <c r="C18" s="34">
        <f>SUM(C19:C20)</f>
        <v>18.730460000000001</v>
      </c>
    </row>
    <row r="19" spans="1:4" ht="18" customHeight="1">
      <c r="A19" s="28" t="s">
        <v>54</v>
      </c>
      <c r="B19" s="36" t="s">
        <v>55</v>
      </c>
      <c r="C19" s="29">
        <v>0</v>
      </c>
    </row>
    <row r="20" spans="1:4" ht="18" customHeight="1">
      <c r="A20" s="28" t="s">
        <v>56</v>
      </c>
      <c r="B20" s="36" t="s">
        <v>57</v>
      </c>
      <c r="C20" s="29">
        <v>18.730460000000001</v>
      </c>
    </row>
    <row r="21" spans="1:4" ht="18" customHeight="1">
      <c r="A21" s="28" t="s">
        <v>58</v>
      </c>
      <c r="B21" s="39" t="s">
        <v>59</v>
      </c>
      <c r="C21" s="29">
        <v>18.62452</v>
      </c>
    </row>
    <row r="22" spans="1:4" ht="31.5" hidden="1">
      <c r="A22" s="28"/>
      <c r="B22" s="39" t="s">
        <v>61</v>
      </c>
      <c r="C22" s="29">
        <v>0</v>
      </c>
    </row>
    <row r="23" spans="1:4" ht="15.75">
      <c r="A23" s="28" t="s">
        <v>60</v>
      </c>
      <c r="B23" s="39" t="s">
        <v>63</v>
      </c>
      <c r="C23" s="29">
        <f>C22+C24-C11-C14-C15-C18-C21</f>
        <v>1262.7460202283555</v>
      </c>
    </row>
    <row r="24" spans="1:4" s="35" customFormat="1" ht="20.25" customHeight="1">
      <c r="A24" s="37" t="s">
        <v>62</v>
      </c>
      <c r="B24" s="38" t="s">
        <v>65</v>
      </c>
      <c r="C24" s="34">
        <v>5086.5325017678024</v>
      </c>
      <c r="D24" s="40"/>
    </row>
    <row r="25" spans="1:4" s="44" customFormat="1" ht="12" customHeight="1">
      <c r="A25" s="41"/>
      <c r="B25" s="42"/>
      <c r="C25" s="43"/>
    </row>
    <row r="26" spans="1:4" ht="15.75" customHeight="1">
      <c r="A26" s="45"/>
      <c r="B26" s="45"/>
      <c r="C26" s="45"/>
    </row>
    <row r="27" spans="1:4">
      <c r="A27" s="22" t="s">
        <v>66</v>
      </c>
    </row>
    <row r="29" spans="1:4" ht="15.75" customHeight="1"/>
    <row r="30" spans="1:4" ht="15.75" customHeight="1"/>
    <row r="31" spans="1:4" ht="15.75" customHeight="1">
      <c r="B31" s="25"/>
    </row>
    <row r="32" spans="1:4" ht="15.75" customHeight="1">
      <c r="B32" s="25"/>
    </row>
    <row r="33" spans="2:2" ht="15.75" customHeight="1">
      <c r="B33" s="25"/>
    </row>
    <row r="34" spans="2:2" ht="15.75" customHeight="1">
      <c r="B34" s="2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показатели факт2009 ВО</vt:lpstr>
      <vt:lpstr>расходы факт2009 ВО</vt:lpstr>
      <vt:lpstr>'показатели факт2009 ВО'!Область_печати</vt:lpstr>
      <vt:lpstr>'показатели факт2009 ВС'!Область_печати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Светлана Солодовник</cp:lastModifiedBy>
  <dcterms:created xsi:type="dcterms:W3CDTF">2010-11-09T06:17:34Z</dcterms:created>
  <dcterms:modified xsi:type="dcterms:W3CDTF">2010-11-09T23:47:43Z</dcterms:modified>
</cp:coreProperties>
</file>